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<sst xmlns="http://schemas.openxmlformats.org/spreadsheetml/2006/main" count="11" uniqueCount="5">
  <si>
    <t>dBm</t>
  </si>
  <si>
    <t>Volts</t>
  </si>
  <si>
    <t>Power</t>
  </si>
  <si>
    <t>Impedance</t>
  </si>
  <si>
    <t>ohms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</si>
</sst>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0"/>
    <numFmt numFmtId="165" formatCode="0.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12</xdr:col>
      <xdr:colOff>295275</xdr:colOff>
      <xdr:row>0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5953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7"/>
  <sheetViews>
    <sheetView tabSelected="1" workbookViewId="0" topLeftCell="A1">
      <selection activeCell="C2" sqref="C2"/>
    </sheetView>
  </sheetViews>
  <sheetFormatPr defaultColWidth="9.140625" defaultRowHeight="12.75"/>
  <cols>
    <col min="1" max="1" width="5.57421875" style="0" customWidth="1"/>
    <col min="5" max="5" width="2.7109375" style="0" customWidth="1"/>
    <col min="9" max="9" width="2.421875" style="0" customWidth="1"/>
  </cols>
  <sheetData>
    <row r="1" ht="74.25" customHeight="1"/>
    <row r="2" spans="2:4" ht="12.75">
      <c r="B2" s="2" t="s">
        <v>3</v>
      </c>
      <c r="C2">
        <v>50</v>
      </c>
      <c r="D2" t="s">
        <v>4</v>
      </c>
    </row>
    <row r="4" spans="2:12" ht="12.75">
      <c r="B4" s="3" t="s">
        <v>0</v>
      </c>
      <c r="C4" s="3" t="s">
        <v>1</v>
      </c>
      <c r="D4" s="3" t="s">
        <v>2</v>
      </c>
      <c r="E4" s="4"/>
      <c r="F4" s="3" t="s">
        <v>0</v>
      </c>
      <c r="G4" s="3" t="s">
        <v>1</v>
      </c>
      <c r="H4" s="3" t="s">
        <v>2</v>
      </c>
      <c r="I4" s="4"/>
      <c r="J4" s="3" t="s">
        <v>0</v>
      </c>
      <c r="K4" s="3" t="s">
        <v>1</v>
      </c>
      <c r="L4" s="3" t="s">
        <v>2</v>
      </c>
    </row>
    <row r="5" spans="2:12" ht="12.75">
      <c r="B5" s="1">
        <v>53</v>
      </c>
      <c r="C5" s="1">
        <f>SQRT($C$2/1000)*10^($B5/20)</f>
        <v>99.88148764833454</v>
      </c>
      <c r="D5" s="1">
        <f>C5^2/$C$2</f>
        <v>199.5262314968881</v>
      </c>
      <c r="F5" s="1">
        <v>5</v>
      </c>
      <c r="G5" s="1">
        <f>SQRT($C$2/1000)*10^($F5/20)</f>
        <v>0.39763536438352537</v>
      </c>
      <c r="H5" s="1">
        <f>G5^2/$C$2</f>
        <v>0.00316227766016838</v>
      </c>
      <c r="J5" s="1">
        <v>-41</v>
      </c>
      <c r="K5" s="1">
        <f>SQRT($C$2/1000)*10^($J5/20)</f>
        <v>0.0019928976826775143</v>
      </c>
      <c r="L5" s="1">
        <f>K5^2/$C$2</f>
        <v>7.943282347242813E-08</v>
      </c>
    </row>
    <row r="6" spans="2:12" ht="12.75">
      <c r="B6" s="1">
        <v>50</v>
      </c>
      <c r="C6" s="1">
        <f aca="true" t="shared" si="0" ref="C6:C56">SQRT($C$2/1000)*10^($B6/20)</f>
        <v>70.71067811865483</v>
      </c>
      <c r="D6" s="1">
        <f aca="true" t="shared" si="1" ref="D6:D56">C6^2/$C$2</f>
        <v>100.0000000000002</v>
      </c>
      <c r="F6" s="1">
        <v>4</v>
      </c>
      <c r="G6" s="1">
        <f>SQRT($C$2/1000)*10^($F6/20)</f>
        <v>0.35439289154197073</v>
      </c>
      <c r="H6" s="1">
        <f>G6^2/$C$2</f>
        <v>0.0025118864315095807</v>
      </c>
      <c r="J6" s="1">
        <v>-42</v>
      </c>
      <c r="K6" s="1">
        <f>SQRT($C$2/1000)*10^($J6/20)</f>
        <v>0.0017761719292909016</v>
      </c>
      <c r="L6" s="1">
        <f>K6^2/$C$2</f>
        <v>6.309573444801927E-08</v>
      </c>
    </row>
    <row r="7" spans="2:12" ht="12.75">
      <c r="B7" s="1">
        <v>49</v>
      </c>
      <c r="C7" s="1">
        <f t="shared" si="0"/>
        <v>63.02095820932439</v>
      </c>
      <c r="D7" s="1">
        <f t="shared" si="1"/>
        <v>79.43282347242823</v>
      </c>
      <c r="F7" s="1">
        <v>3</v>
      </c>
      <c r="G7" s="1">
        <f>SQRT($C$2/1000)*10^($F7/20)</f>
        <v>0.31585299705471215</v>
      </c>
      <c r="H7" s="1">
        <f>G7^2/$C$2</f>
        <v>0.0019952623149688802</v>
      </c>
      <c r="J7" s="1">
        <v>-43</v>
      </c>
      <c r="K7" s="1">
        <f>SQRT($C$2/1000)*10^($J7/20)</f>
        <v>0.0015830148982673416</v>
      </c>
      <c r="L7" s="1">
        <f>K7^2/$C$2</f>
        <v>5.011872336272723E-08</v>
      </c>
    </row>
    <row r="8" spans="2:12" ht="12.75">
      <c r="B8" s="1">
        <v>48</v>
      </c>
      <c r="C8" s="1">
        <f t="shared" si="0"/>
        <v>56.167488126147916</v>
      </c>
      <c r="D8" s="1">
        <f t="shared" si="1"/>
        <v>63.095734448019336</v>
      </c>
      <c r="F8" s="1">
        <v>2</v>
      </c>
      <c r="G8" s="1">
        <f>SQRT($C$2/1000)*10^($F8/20)</f>
        <v>0.2815042799373673</v>
      </c>
      <c r="H8" s="1">
        <f>G8^2/$C$2</f>
        <v>0.0015848931924611132</v>
      </c>
      <c r="J8" s="1">
        <v>-44</v>
      </c>
      <c r="K8" s="1">
        <f>SQRT($C$2/1000)*10^($J8/20)</f>
        <v>0.001410863513160462</v>
      </c>
      <c r="L8" s="1">
        <f>K8^2/$C$2</f>
        <v>3.9810717055349623E-08</v>
      </c>
    </row>
    <row r="9" spans="2:12" ht="12.75">
      <c r="B9" s="1">
        <v>47</v>
      </c>
      <c r="C9" s="1">
        <f t="shared" si="0"/>
        <v>50.05932648504537</v>
      </c>
      <c r="D9" s="1">
        <f t="shared" si="1"/>
        <v>50.118723362727295</v>
      </c>
      <c r="F9" s="1">
        <v>1</v>
      </c>
      <c r="G9" s="1">
        <f>SQRT($C$2/1000)*10^($F9/20)</f>
        <v>0.2508909535828432</v>
      </c>
      <c r="H9" s="1">
        <f>G9^2/$C$2</f>
        <v>0.0012589254117941675</v>
      </c>
      <c r="J9" s="1">
        <v>-45</v>
      </c>
      <c r="K9" s="1">
        <f>SQRT($C$2/1000)*10^($J9/20)</f>
        <v>0.0012574334296829345</v>
      </c>
      <c r="L9" s="1">
        <f>K9^2/$C$2</f>
        <v>3.1622776601683746E-08</v>
      </c>
    </row>
    <row r="10" spans="2:12" ht="12.75">
      <c r="B10" s="1">
        <v>46</v>
      </c>
      <c r="C10" s="1">
        <f t="shared" si="0"/>
        <v>44.615421692140124</v>
      </c>
      <c r="D10" s="1">
        <f t="shared" si="1"/>
        <v>39.81071705534975</v>
      </c>
      <c r="F10" s="1">
        <v>0</v>
      </c>
      <c r="G10" s="1">
        <f>SQRT($C$2/1000)*10^($F10/20)</f>
        <v>0.22360679774997896</v>
      </c>
      <c r="H10" s="1">
        <f>G10^2/$C$2</f>
        <v>0.001</v>
      </c>
      <c r="J10" s="1">
        <v>-46</v>
      </c>
      <c r="K10" s="1">
        <f>SQRT($C$2/1000)*10^($J10/20)</f>
        <v>0.001120688723845649</v>
      </c>
      <c r="L10" s="1">
        <f>K10^2/$C$2</f>
        <v>2.511886431509578E-08</v>
      </c>
    </row>
    <row r="11" spans="2:12" ht="12.75">
      <c r="B11" s="1">
        <v>45</v>
      </c>
      <c r="C11" s="1">
        <f t="shared" si="0"/>
        <v>39.76353643835257</v>
      </c>
      <c r="D11" s="1">
        <f t="shared" si="1"/>
        <v>31.622776601683846</v>
      </c>
      <c r="F11" s="1">
        <v>-1</v>
      </c>
      <c r="G11" s="1">
        <f>SQRT($C$2/1000)*10^($F11/20)</f>
        <v>0.19928976826775144</v>
      </c>
      <c r="H11" s="1">
        <f aca="true" t="shared" si="2" ref="H11:H23">G11^2/$C$2</f>
        <v>0.0007943282347242814</v>
      </c>
      <c r="J11" s="1">
        <v>-47</v>
      </c>
      <c r="K11" s="1">
        <f>SQRT($C$2/1000)*10^($J11/20)</f>
        <v>0.0009988148764833442</v>
      </c>
      <c r="L11" s="1">
        <f>K11^2/$C$2</f>
        <v>1.9952623149688767E-08</v>
      </c>
    </row>
    <row r="12" spans="2:12" ht="12.75">
      <c r="B12" s="1">
        <v>44</v>
      </c>
      <c r="C12" s="1">
        <f t="shared" si="0"/>
        <v>35.43928915419711</v>
      </c>
      <c r="D12" s="1">
        <f t="shared" si="1"/>
        <v>25.118864315095863</v>
      </c>
      <c r="F12" s="1">
        <v>-2</v>
      </c>
      <c r="G12" s="1">
        <f>SQRT($C$2/1000)*10^($F12/20)</f>
        <v>0.17761719292909023</v>
      </c>
      <c r="H12" s="1">
        <f t="shared" si="2"/>
        <v>0.0006309573444801932</v>
      </c>
      <c r="J12" s="1">
        <v>-48</v>
      </c>
      <c r="K12" s="1">
        <f>SQRT($C$2/1000)*10^($J12/20)</f>
        <v>0.0008901946956877222</v>
      </c>
      <c r="L12" s="1">
        <f>K12^2/$C$2</f>
        <v>1.584893192461113E-08</v>
      </c>
    </row>
    <row r="13" spans="2:12" ht="12.75">
      <c r="B13" s="1">
        <v>43</v>
      </c>
      <c r="C13" s="1">
        <f t="shared" si="0"/>
        <v>31.585299705471208</v>
      </c>
      <c r="D13" s="1">
        <f t="shared" si="1"/>
        <v>19.95262314968879</v>
      </c>
      <c r="F13" s="1">
        <v>-3</v>
      </c>
      <c r="G13" s="1">
        <f>SQRT($C$2/1000)*10^($F13/20)</f>
        <v>0.15830148982673414</v>
      </c>
      <c r="H13" s="1">
        <f t="shared" si="2"/>
        <v>0.0005011872336272723</v>
      </c>
      <c r="J13" s="1">
        <v>-49</v>
      </c>
      <c r="K13" s="1">
        <f>SQRT($C$2/1000)*10^($J13/20)</f>
        <v>0.0007933868576533663</v>
      </c>
      <c r="L13" s="1">
        <f>K13^2/$C$2</f>
        <v>1.2589254117941658E-08</v>
      </c>
    </row>
    <row r="14" spans="2:12" ht="12.75">
      <c r="B14" s="1">
        <v>42</v>
      </c>
      <c r="C14" s="1">
        <f t="shared" si="0"/>
        <v>28.150427993736745</v>
      </c>
      <c r="D14" s="1">
        <f t="shared" si="1"/>
        <v>15.848931924611147</v>
      </c>
      <c r="F14" s="1">
        <v>-4</v>
      </c>
      <c r="G14" s="1">
        <f>SQRT($C$2/1000)*10^($F14/20)</f>
        <v>0.14108635131604638</v>
      </c>
      <c r="H14" s="1">
        <f t="shared" si="2"/>
        <v>0.0003981071705534973</v>
      </c>
      <c r="J14" s="1">
        <v>-50</v>
      </c>
      <c r="K14" s="1">
        <f>SQRT($C$2/1000)*10^($J14/20)</f>
        <v>0.0007071067811865469</v>
      </c>
      <c r="L14" s="1">
        <f>K14^2/$C$2</f>
        <v>9.99999999999998E-09</v>
      </c>
    </row>
    <row r="15" spans="2:12" ht="12.75">
      <c r="B15" s="1">
        <v>41</v>
      </c>
      <c r="C15" s="1">
        <f t="shared" si="0"/>
        <v>25.089095358284315</v>
      </c>
      <c r="D15" s="1">
        <f t="shared" si="1"/>
        <v>12.589254117941671</v>
      </c>
      <c r="F15" s="1">
        <v>-5</v>
      </c>
      <c r="G15" s="1">
        <f>SQRT($C$2/1000)*10^($F15/20)</f>
        <v>0.12574334296829354</v>
      </c>
      <c r="H15" s="1">
        <f t="shared" si="2"/>
        <v>0.00031622776601683794</v>
      </c>
      <c r="J15" s="1">
        <v>-51</v>
      </c>
      <c r="K15" s="1">
        <f>SQRT($C$2/1000)*10^($J15/20)</f>
        <v>0.0006302095820932432</v>
      </c>
      <c r="L15" s="1">
        <f>K15^2/$C$2</f>
        <v>7.943282347242805E-09</v>
      </c>
    </row>
    <row r="16" spans="2:12" ht="12.75">
      <c r="B16" s="1">
        <v>40</v>
      </c>
      <c r="C16" s="1">
        <f t="shared" si="0"/>
        <v>22.360679774997898</v>
      </c>
      <c r="D16" s="1">
        <f t="shared" si="1"/>
        <v>10.000000000000002</v>
      </c>
      <c r="F16" s="1">
        <v>-6</v>
      </c>
      <c r="G16" s="1">
        <f>SQRT($C$2/1000)*10^($F16/20)</f>
        <v>0.11206887238456492</v>
      </c>
      <c r="H16" s="1">
        <f t="shared" si="2"/>
        <v>0.00025118864315095795</v>
      </c>
      <c r="J16" s="1">
        <v>-52</v>
      </c>
      <c r="K16" s="1">
        <f>SQRT($C$2/1000)*10^($J16/20)</f>
        <v>0.0005616748812614786</v>
      </c>
      <c r="L16" s="1">
        <f>K16^2/$C$2</f>
        <v>6.309573444801921E-09</v>
      </c>
    </row>
    <row r="17" spans="2:12" ht="12.75">
      <c r="B17" s="1">
        <v>39</v>
      </c>
      <c r="C17" s="1">
        <f t="shared" si="0"/>
        <v>19.92897682677515</v>
      </c>
      <c r="D17" s="1">
        <f t="shared" si="1"/>
        <v>7.943282347242818</v>
      </c>
      <c r="F17" s="1">
        <v>-7</v>
      </c>
      <c r="G17" s="1">
        <f>SQRT($C$2/1000)*10^($F17/20)</f>
        <v>0.0998814876483345</v>
      </c>
      <c r="H17" s="1">
        <f t="shared" si="2"/>
        <v>0.00019952623149688796</v>
      </c>
      <c r="J17" s="1">
        <v>-53</v>
      </c>
      <c r="K17" s="1">
        <f>SQRT($C$2/1000)*10^($J17/20)</f>
        <v>0.0005005932648504531</v>
      </c>
      <c r="L17" s="1">
        <f aca="true" t="shared" si="3" ref="L17:L48">K17^2/$C$2</f>
        <v>5.011872336272717E-09</v>
      </c>
    </row>
    <row r="18" spans="2:12" ht="12.75">
      <c r="B18" s="1">
        <v>38</v>
      </c>
      <c r="C18" s="1">
        <f t="shared" si="0"/>
        <v>17.761719292909035</v>
      </c>
      <c r="D18" s="1">
        <f t="shared" si="1"/>
        <v>6.3095734448019405</v>
      </c>
      <c r="F18" s="1">
        <v>-8</v>
      </c>
      <c r="G18" s="1">
        <f>SQRT($C$2/1000)*10^($F18/20)</f>
        <v>0.08901946956877223</v>
      </c>
      <c r="H18" s="1">
        <f t="shared" si="2"/>
        <v>0.0001584893192461113</v>
      </c>
      <c r="J18" s="1">
        <v>-54</v>
      </c>
      <c r="K18" s="1">
        <f>SQRT($C$2/1000)*10^($J18/20)</f>
        <v>0.00044615421692140075</v>
      </c>
      <c r="L18" s="1">
        <f t="shared" si="3"/>
        <v>3.981071705534966E-09</v>
      </c>
    </row>
    <row r="19" spans="2:12" ht="12.75">
      <c r="B19" s="1">
        <v>37</v>
      </c>
      <c r="C19" s="1">
        <f t="shared" si="0"/>
        <v>15.83014898267343</v>
      </c>
      <c r="D19" s="1">
        <f t="shared" si="1"/>
        <v>5.011872336272733</v>
      </c>
      <c r="F19" s="1">
        <v>-9</v>
      </c>
      <c r="G19" s="1">
        <f>SQRT($C$2/1000)*10^($F19/20)</f>
        <v>0.07933868576533666</v>
      </c>
      <c r="H19" s="1">
        <f t="shared" si="2"/>
        <v>0.0001258925411794167</v>
      </c>
      <c r="J19" s="1">
        <v>-55</v>
      </c>
      <c r="K19" s="1">
        <f>SQRT($C$2/1000)*10^($J19/20)</f>
        <v>0.0003976353643835252</v>
      </c>
      <c r="L19" s="1">
        <f t="shared" si="3"/>
        <v>3.1622776601683775E-09</v>
      </c>
    </row>
    <row r="20" spans="2:12" ht="12.75">
      <c r="B20" s="1">
        <v>36</v>
      </c>
      <c r="C20" s="1">
        <f t="shared" si="0"/>
        <v>14.108635131604647</v>
      </c>
      <c r="D20" s="1">
        <f t="shared" si="1"/>
        <v>3.981071705534977</v>
      </c>
      <c r="F20" s="1">
        <v>-10</v>
      </c>
      <c r="G20" s="1">
        <f>SQRT($C$2/1000)*10^($F20/20)</f>
        <v>0.07071067811865475</v>
      </c>
      <c r="H20" s="1">
        <f t="shared" si="2"/>
        <v>0.0001</v>
      </c>
      <c r="J20" s="1">
        <v>-56</v>
      </c>
      <c r="K20" s="1">
        <f>SQRT($C$2/1000)*10^($J20/20)</f>
        <v>0.00035439289154197065</v>
      </c>
      <c r="L20" s="1">
        <f t="shared" si="3"/>
        <v>2.5118864315095795E-09</v>
      </c>
    </row>
    <row r="21" spans="2:12" ht="12.75">
      <c r="B21" s="1">
        <v>35</v>
      </c>
      <c r="C21" s="1">
        <f t="shared" si="0"/>
        <v>12.574334296829356</v>
      </c>
      <c r="D21" s="1">
        <f t="shared" si="1"/>
        <v>3.16227766016838</v>
      </c>
      <c r="F21" s="1">
        <v>-11</v>
      </c>
      <c r="G21" s="1">
        <f>SQRT($C$2/1000)*10^($F21/20)</f>
        <v>0.06302095820932434</v>
      </c>
      <c r="H21" s="1">
        <f t="shared" si="2"/>
        <v>7.943282347242809E-05</v>
      </c>
      <c r="J21" s="1">
        <v>-57</v>
      </c>
      <c r="K21" s="1">
        <f>SQRT($C$2/1000)*10^($J21/20)</f>
        <v>0.0003158529970547117</v>
      </c>
      <c r="L21" s="1">
        <f t="shared" si="3"/>
        <v>1.995262314968875E-09</v>
      </c>
    </row>
    <row r="22" spans="2:12" ht="12.75">
      <c r="B22" s="1">
        <v>34</v>
      </c>
      <c r="C22" s="1">
        <f t="shared" si="0"/>
        <v>11.206887238456495</v>
      </c>
      <c r="D22" s="1">
        <f t="shared" si="1"/>
        <v>2.511886431509581</v>
      </c>
      <c r="F22" s="1">
        <v>-12</v>
      </c>
      <c r="G22" s="1">
        <f>SQRT($C$2/1000)*10^($F22/20)</f>
        <v>0.056167488126147906</v>
      </c>
      <c r="H22" s="1">
        <f t="shared" si="2"/>
        <v>6.309573444801932E-05</v>
      </c>
      <c r="J22" s="1">
        <v>-58</v>
      </c>
      <c r="K22" s="1">
        <f>SQRT($C$2/1000)*10^($J22/20)</f>
        <v>0.0002815042799373671</v>
      </c>
      <c r="L22" s="1">
        <f t="shared" si="3"/>
        <v>1.5848931924611107E-09</v>
      </c>
    </row>
    <row r="23" spans="2:12" ht="12.75">
      <c r="B23" s="1">
        <v>33</v>
      </c>
      <c r="C23" s="1">
        <f t="shared" si="0"/>
        <v>9.988148764833452</v>
      </c>
      <c r="D23" s="1">
        <f t="shared" si="1"/>
        <v>1.9952623149688804</v>
      </c>
      <c r="F23" s="1">
        <v>-13</v>
      </c>
      <c r="G23" s="1">
        <f>SQRT($C$2/1000)*10^($F23/20)</f>
        <v>0.050059326485045325</v>
      </c>
      <c r="H23" s="1">
        <f t="shared" si="2"/>
        <v>5.0118723362727204E-05</v>
      </c>
      <c r="J23" s="1">
        <v>-59</v>
      </c>
      <c r="K23" s="1">
        <f>SQRT($C$2/1000)*10^($J23/20)</f>
        <v>0.0002508909535828429</v>
      </c>
      <c r="L23" s="1">
        <f t="shared" si="3"/>
        <v>1.2589254117941644E-09</v>
      </c>
    </row>
    <row r="24" spans="2:12" ht="12.75">
      <c r="B24" s="1">
        <v>32</v>
      </c>
      <c r="C24" s="1">
        <f t="shared" si="0"/>
        <v>8.90194695687723</v>
      </c>
      <c r="D24" s="1">
        <f t="shared" si="1"/>
        <v>1.5848931924611156</v>
      </c>
      <c r="F24" s="1">
        <v>-14</v>
      </c>
      <c r="G24" s="1">
        <f>SQRT($C$2/1000)*10^($F24/20)</f>
        <v>0.044615421692140105</v>
      </c>
      <c r="H24" s="1">
        <f aca="true" t="shared" si="4" ref="H24:H62">G24^2/$C$2</f>
        <v>3.9810717055349715E-05</v>
      </c>
      <c r="J24" s="1">
        <v>-60</v>
      </c>
      <c r="K24" s="1">
        <f>SQRT($C$2/1000)*10^($J24/20)</f>
        <v>0.00022360679774997898</v>
      </c>
      <c r="L24" s="1">
        <f t="shared" si="3"/>
        <v>1E-09</v>
      </c>
    </row>
    <row r="25" spans="2:12" ht="12.75">
      <c r="B25" s="1">
        <v>31</v>
      </c>
      <c r="C25" s="1">
        <f t="shared" si="0"/>
        <v>7.933868576533669</v>
      </c>
      <c r="D25" s="1">
        <f t="shared" si="1"/>
        <v>1.2589254117941677</v>
      </c>
      <c r="F25" s="1">
        <v>-15</v>
      </c>
      <c r="G25" s="1">
        <f>SQRT($C$2/1000)*10^($F25/20)</f>
        <v>0.03976353643835252</v>
      </c>
      <c r="H25" s="1">
        <f t="shared" si="4"/>
        <v>3.1622776601683775E-05</v>
      </c>
      <c r="J25" s="1">
        <v>-61</v>
      </c>
      <c r="K25" s="1">
        <f>SQRT($C$2/1000)*10^($J25/20)</f>
        <v>0.00019928976826775143</v>
      </c>
      <c r="L25" s="1">
        <f t="shared" si="3"/>
        <v>7.943282347242812E-10</v>
      </c>
    </row>
    <row r="26" spans="2:12" ht="12.75">
      <c r="B26" s="1">
        <v>30</v>
      </c>
      <c r="C26" s="1">
        <f t="shared" si="0"/>
        <v>7.071067811865477</v>
      </c>
      <c r="D26" s="1">
        <f t="shared" si="1"/>
        <v>1.0000000000000007</v>
      </c>
      <c r="F26" s="1">
        <v>-16</v>
      </c>
      <c r="G26" s="1">
        <f>SQRT($C$2/1000)*10^($F26/20)</f>
        <v>0.035439289154197064</v>
      </c>
      <c r="H26" s="1">
        <f t="shared" si="4"/>
        <v>2.5118864315095795E-05</v>
      </c>
      <c r="J26" s="1">
        <v>-62</v>
      </c>
      <c r="K26" s="1">
        <f>SQRT($C$2/1000)*10^($J26/20)</f>
        <v>0.0001776171929290901</v>
      </c>
      <c r="L26" s="1">
        <f t="shared" si="3"/>
        <v>6.309573444801923E-10</v>
      </c>
    </row>
    <row r="27" spans="2:12" ht="12.75">
      <c r="B27" s="1">
        <v>29</v>
      </c>
      <c r="C27" s="1">
        <f t="shared" si="0"/>
        <v>6.302095820932438</v>
      </c>
      <c r="D27" s="1">
        <f t="shared" si="1"/>
        <v>0.7943282347242819</v>
      </c>
      <c r="F27" s="1">
        <v>-17</v>
      </c>
      <c r="G27" s="1">
        <f>SQRT($C$2/1000)*10^($F27/20)</f>
        <v>0.031585299705471206</v>
      </c>
      <c r="H27" s="1">
        <f t="shared" si="4"/>
        <v>1.995262314968879E-05</v>
      </c>
      <c r="J27" s="1">
        <v>-63</v>
      </c>
      <c r="K27" s="1">
        <f>SQRT($C$2/1000)*10^($J27/20)</f>
        <v>0.00015830148982673412</v>
      </c>
      <c r="L27" s="1">
        <f t="shared" si="3"/>
        <v>5.01187233627272E-10</v>
      </c>
    </row>
    <row r="28" spans="2:12" ht="12.75">
      <c r="B28" s="1">
        <v>28</v>
      </c>
      <c r="C28" s="1">
        <f t="shared" si="0"/>
        <v>5.61674881261479</v>
      </c>
      <c r="D28" s="1">
        <f t="shared" si="1"/>
        <v>0.630957344480193</v>
      </c>
      <c r="F28" s="1">
        <v>-18</v>
      </c>
      <c r="G28" s="1">
        <f>SQRT($C$2/1000)*10^($F28/20)</f>
        <v>0.028150427993736724</v>
      </c>
      <c r="H28" s="1">
        <f t="shared" si="4"/>
        <v>1.5848931924611124E-05</v>
      </c>
      <c r="J28" s="1">
        <v>-64</v>
      </c>
      <c r="K28" s="1">
        <f>SQRT($C$2/1000)*10^($J28/20)</f>
        <v>0.0001410863513160462</v>
      </c>
      <c r="L28" s="1">
        <f t="shared" si="3"/>
        <v>3.981071705534962E-10</v>
      </c>
    </row>
    <row r="29" spans="2:12" ht="12.75">
      <c r="B29" s="1">
        <v>27</v>
      </c>
      <c r="C29" s="1">
        <f t="shared" si="0"/>
        <v>5.005932648504535</v>
      </c>
      <c r="D29" s="1">
        <f t="shared" si="1"/>
        <v>0.5011872336272726</v>
      </c>
      <c r="F29" s="1">
        <v>-19</v>
      </c>
      <c r="G29" s="1">
        <f>SQRT($C$2/1000)*10^($F29/20)</f>
        <v>0.02508909535828431</v>
      </c>
      <c r="H29" s="1">
        <f t="shared" si="4"/>
        <v>1.2589254117941666E-05</v>
      </c>
      <c r="J29" s="1">
        <v>-65</v>
      </c>
      <c r="K29" s="1">
        <f>SQRT($C$2/1000)*10^($J29/20)</f>
        <v>0.00012574334296829343</v>
      </c>
      <c r="L29" s="1">
        <f t="shared" si="3"/>
        <v>3.162277660168374E-10</v>
      </c>
    </row>
    <row r="30" spans="2:12" ht="12.75">
      <c r="B30" s="1">
        <v>26</v>
      </c>
      <c r="C30" s="1">
        <f t="shared" si="0"/>
        <v>4.461542169214013</v>
      </c>
      <c r="D30" s="1">
        <f t="shared" si="1"/>
        <v>0.39810717055349765</v>
      </c>
      <c r="F30" s="1">
        <v>-20</v>
      </c>
      <c r="G30" s="1">
        <f>SQRT($C$2/1000)*10^($F30/20)</f>
        <v>0.022360679774997897</v>
      </c>
      <c r="H30" s="1">
        <f t="shared" si="4"/>
        <v>1E-05</v>
      </c>
      <c r="J30" s="1">
        <v>-66</v>
      </c>
      <c r="K30" s="1">
        <f>SQRT($C$2/1000)*10^($J30/20)</f>
        <v>0.00011206887238456488</v>
      </c>
      <c r="L30" s="1">
        <f t="shared" si="3"/>
        <v>2.511886431509578E-10</v>
      </c>
    </row>
    <row r="31" spans="2:12" ht="12.75">
      <c r="B31" s="1">
        <v>25</v>
      </c>
      <c r="C31" s="1">
        <f t="shared" si="0"/>
        <v>3.976353643835255</v>
      </c>
      <c r="D31" s="1">
        <f t="shared" si="1"/>
        <v>0.31622776601683816</v>
      </c>
      <c r="F31" s="1">
        <v>-21</v>
      </c>
      <c r="G31" s="1">
        <f>SQRT($C$2/1000)*10^($F31/20)</f>
        <v>0.019928976826775142</v>
      </c>
      <c r="H31" s="1">
        <f t="shared" si="4"/>
        <v>7.943282347242812E-06</v>
      </c>
      <c r="J31" s="1">
        <v>-67</v>
      </c>
      <c r="K31" s="1">
        <f>SQRT($C$2/1000)*10^($J31/20)</f>
        <v>9.988148764833441E-05</v>
      </c>
      <c r="L31" s="1">
        <f t="shared" si="3"/>
        <v>1.9952623149688756E-10</v>
      </c>
    </row>
    <row r="32" spans="2:12" ht="12.75">
      <c r="B32" s="1">
        <v>24</v>
      </c>
      <c r="C32" s="1">
        <f t="shared" si="0"/>
        <v>3.5439289154197073</v>
      </c>
      <c r="D32" s="1">
        <f t="shared" si="1"/>
        <v>0.25118864315095807</v>
      </c>
      <c r="F32" s="1">
        <v>-22</v>
      </c>
      <c r="G32" s="1">
        <f>SQRT($C$2/1000)*10^($F32/20)</f>
        <v>0.017761719292909012</v>
      </c>
      <c r="H32" s="1">
        <f t="shared" si="4"/>
        <v>6.3095734448019246E-06</v>
      </c>
      <c r="J32" s="1">
        <v>-68</v>
      </c>
      <c r="K32" s="1">
        <f>SQRT($C$2/1000)*10^($J32/20)</f>
        <v>8.901946956877221E-05</v>
      </c>
      <c r="L32" s="1">
        <f t="shared" si="3"/>
        <v>1.5848931924611122E-10</v>
      </c>
    </row>
    <row r="33" spans="2:12" ht="12.75">
      <c r="B33" s="1">
        <v>23</v>
      </c>
      <c r="C33" s="1">
        <f t="shared" si="0"/>
        <v>3.158529970547121</v>
      </c>
      <c r="D33" s="1">
        <f t="shared" si="1"/>
        <v>0.19952623149688795</v>
      </c>
      <c r="F33" s="1">
        <v>-23</v>
      </c>
      <c r="G33" s="1">
        <f>SQRT($C$2/1000)*10^($F33/20)</f>
        <v>0.015830148982673414</v>
      </c>
      <c r="H33" s="1">
        <f t="shared" si="4"/>
        <v>5.0118723362727224E-06</v>
      </c>
      <c r="J33" s="1">
        <v>-69</v>
      </c>
      <c r="K33" s="1">
        <f>SQRT($C$2/1000)*10^($J33/20)</f>
        <v>7.93386857653366E-05</v>
      </c>
      <c r="L33" s="1">
        <f t="shared" si="3"/>
        <v>1.2589254117941649E-10</v>
      </c>
    </row>
    <row r="34" spans="2:12" ht="12.75">
      <c r="B34" s="1">
        <v>22</v>
      </c>
      <c r="C34" s="1">
        <f t="shared" si="0"/>
        <v>2.815042799373675</v>
      </c>
      <c r="D34" s="1">
        <f t="shared" si="1"/>
        <v>0.15848931924611154</v>
      </c>
      <c r="F34" s="1">
        <v>-24</v>
      </c>
      <c r="G34" s="1">
        <f>SQRT($C$2/1000)*10^($F34/20)</f>
        <v>0.014108635131604636</v>
      </c>
      <c r="H34" s="1">
        <f t="shared" si="4"/>
        <v>3.981071705534972E-06</v>
      </c>
      <c r="J34" s="1">
        <v>-70</v>
      </c>
      <c r="K34" s="1">
        <f>SQRT($C$2/1000)*10^($J34/20)</f>
        <v>7.071067811865473E-05</v>
      </c>
      <c r="L34" s="1">
        <f t="shared" si="3"/>
        <v>9.999999999999994E-11</v>
      </c>
    </row>
    <row r="35" spans="2:12" ht="12.75">
      <c r="B35" s="1">
        <v>21</v>
      </c>
      <c r="C35" s="1">
        <f t="shared" si="0"/>
        <v>2.508909535828432</v>
      </c>
      <c r="D35" s="1">
        <f t="shared" si="1"/>
        <v>0.12589254117941676</v>
      </c>
      <c r="F35" s="1">
        <v>-25</v>
      </c>
      <c r="G35" s="1">
        <f>SQRT($C$2/1000)*10^($F35/20)</f>
        <v>0.012574334296829349</v>
      </c>
      <c r="H35" s="1">
        <f t="shared" si="4"/>
        <v>3.1622776601683767E-06</v>
      </c>
      <c r="J35" s="1">
        <v>-71</v>
      </c>
      <c r="K35" s="1">
        <f>SQRT($C$2/1000)*10^($J35/20)</f>
        <v>6.302095820932438E-05</v>
      </c>
      <c r="L35" s="1">
        <f t="shared" si="3"/>
        <v>7.943282347242819E-11</v>
      </c>
    </row>
    <row r="36" spans="2:12" ht="12.75">
      <c r="B36" s="1">
        <v>20</v>
      </c>
      <c r="C36" s="1">
        <f t="shared" si="0"/>
        <v>2.23606797749979</v>
      </c>
      <c r="D36" s="1">
        <f t="shared" si="1"/>
        <v>0.10000000000000002</v>
      </c>
      <c r="F36" s="1">
        <v>-26</v>
      </c>
      <c r="G36" s="1">
        <f>SQRT($C$2/1000)*10^($F36/20)</f>
        <v>0.011206887238456488</v>
      </c>
      <c r="H36" s="1">
        <f t="shared" si="4"/>
        <v>2.511886431509577E-06</v>
      </c>
      <c r="J36" s="1">
        <v>-72</v>
      </c>
      <c r="K36" s="1">
        <f>SQRT($C$2/1000)*10^($J36/20)</f>
        <v>5.6167488126147845E-05</v>
      </c>
      <c r="L36" s="1">
        <f t="shared" si="3"/>
        <v>6.309573444801918E-11</v>
      </c>
    </row>
    <row r="37" spans="2:12" ht="12.75">
      <c r="B37" s="1">
        <v>19</v>
      </c>
      <c r="C37" s="1">
        <f t="shared" si="0"/>
        <v>1.992897682677515</v>
      </c>
      <c r="D37" s="1">
        <f t="shared" si="1"/>
        <v>0.0794328234724282</v>
      </c>
      <c r="F37" s="1">
        <v>-27</v>
      </c>
      <c r="G37" s="1">
        <f>SQRT($C$2/1000)*10^($F37/20)</f>
        <v>0.009988148764833445</v>
      </c>
      <c r="H37" s="1">
        <f t="shared" si="4"/>
        <v>1.995262314968878E-06</v>
      </c>
      <c r="J37" s="1">
        <v>-73</v>
      </c>
      <c r="K37" s="1">
        <f>SQRT($C$2/1000)*10^($J37/20)</f>
        <v>5.00593264850453E-05</v>
      </c>
      <c r="L37" s="1">
        <f t="shared" si="3"/>
        <v>5.0118723362727155E-11</v>
      </c>
    </row>
    <row r="38" spans="2:12" ht="12.75">
      <c r="B38" s="1">
        <v>18</v>
      </c>
      <c r="C38" s="1">
        <f t="shared" si="0"/>
        <v>1.7761719292909028</v>
      </c>
      <c r="D38" s="1">
        <f t="shared" si="1"/>
        <v>0.06309573444801936</v>
      </c>
      <c r="F38" s="1">
        <v>-28</v>
      </c>
      <c r="G38" s="1">
        <f>SQRT($C$2/1000)*10^($F38/20)</f>
        <v>0.008901946956877224</v>
      </c>
      <c r="H38" s="1">
        <f t="shared" si="4"/>
        <v>1.5848931924611134E-06</v>
      </c>
      <c r="J38" s="1">
        <v>-74</v>
      </c>
      <c r="K38" s="1">
        <f>SQRT($C$2/1000)*10^($J38/20)</f>
        <v>4.461542169214002E-05</v>
      </c>
      <c r="L38" s="1">
        <f t="shared" si="3"/>
        <v>3.9810717055349566E-11</v>
      </c>
    </row>
    <row r="39" spans="2:12" ht="12.75">
      <c r="B39" s="1">
        <v>17</v>
      </c>
      <c r="C39" s="1">
        <f t="shared" si="0"/>
        <v>1.5830148982673415</v>
      </c>
      <c r="D39" s="1">
        <f t="shared" si="1"/>
        <v>0.05011872336272724</v>
      </c>
      <c r="F39" s="1">
        <v>-29</v>
      </c>
      <c r="G39" s="1">
        <f>SQRT($C$2/1000)*10^($F39/20)</f>
        <v>0.007933868576533663</v>
      </c>
      <c r="H39" s="1">
        <f t="shared" si="4"/>
        <v>1.258925411794166E-06</v>
      </c>
      <c r="J39" s="1">
        <v>-75</v>
      </c>
      <c r="K39" s="1">
        <f>SQRT($C$2/1000)*10^($J39/20)</f>
        <v>3.976353643835248E-05</v>
      </c>
      <c r="L39" s="1">
        <f t="shared" si="3"/>
        <v>3.1622776601683703E-11</v>
      </c>
    </row>
    <row r="40" spans="2:12" ht="12.75">
      <c r="B40" s="1">
        <v>16</v>
      </c>
      <c r="C40" s="1">
        <f t="shared" si="0"/>
        <v>1.410863513160464</v>
      </c>
      <c r="D40" s="1">
        <f t="shared" si="1"/>
        <v>0.03981071705534974</v>
      </c>
      <c r="F40" s="1">
        <v>-30</v>
      </c>
      <c r="G40" s="1">
        <f>SQRT($C$2/1000)*10^($F40/20)</f>
        <v>0.007071067811865473</v>
      </c>
      <c r="H40" s="1">
        <f t="shared" si="4"/>
        <v>9.999999999999993E-07</v>
      </c>
      <c r="J40" s="1">
        <v>-76</v>
      </c>
      <c r="K40" s="1">
        <f>SQRT($C$2/1000)*10^($J40/20)</f>
        <v>3.543928915419704E-05</v>
      </c>
      <c r="L40" s="1">
        <f t="shared" si="3"/>
        <v>2.5118864315095755E-11</v>
      </c>
    </row>
    <row r="41" spans="2:12" ht="12.75">
      <c r="B41" s="1">
        <v>15</v>
      </c>
      <c r="C41" s="1">
        <f t="shared" si="0"/>
        <v>1.2574334296829357</v>
      </c>
      <c r="D41" s="1">
        <f t="shared" si="1"/>
        <v>0.031622776601683805</v>
      </c>
      <c r="F41" s="1">
        <v>-31</v>
      </c>
      <c r="G41" s="1">
        <f>SQRT($C$2/1000)*10^($F41/20)</f>
        <v>0.006302095820932435</v>
      </c>
      <c r="H41" s="1">
        <f t="shared" si="4"/>
        <v>7.943282347242811E-07</v>
      </c>
      <c r="J41" s="1">
        <v>-77</v>
      </c>
      <c r="K41" s="1">
        <f>SQRT($C$2/1000)*10^($J41/20)</f>
        <v>3.158529970547119E-05</v>
      </c>
      <c r="L41" s="1">
        <f t="shared" si="3"/>
        <v>1.995262314968877E-11</v>
      </c>
    </row>
    <row r="42" spans="2:12" ht="12.75">
      <c r="B42" s="1">
        <v>14</v>
      </c>
      <c r="C42" s="1">
        <f t="shared" si="0"/>
        <v>1.1206887238456493</v>
      </c>
      <c r="D42" s="1">
        <f t="shared" si="1"/>
        <v>0.0251188643150958</v>
      </c>
      <c r="F42" s="1">
        <v>-32</v>
      </c>
      <c r="G42" s="1">
        <f>SQRT($C$2/1000)*10^($F42/20)</f>
        <v>0.005616748812614786</v>
      </c>
      <c r="H42" s="1">
        <f t="shared" si="4"/>
        <v>6.309573444801921E-07</v>
      </c>
      <c r="J42" s="1">
        <v>-78</v>
      </c>
      <c r="K42" s="1">
        <f>SQRT($C$2/1000)*10^($J42/20)</f>
        <v>2.815042799373673E-05</v>
      </c>
      <c r="L42" s="1">
        <f t="shared" si="3"/>
        <v>1.5848931924611133E-11</v>
      </c>
    </row>
    <row r="43" spans="2:12" ht="12.75">
      <c r="B43" s="1">
        <v>13</v>
      </c>
      <c r="C43" s="1">
        <f t="shared" si="0"/>
        <v>0.9988148764833451</v>
      </c>
      <c r="D43" s="1">
        <f t="shared" si="1"/>
        <v>0.0199526231496888</v>
      </c>
      <c r="F43" s="1">
        <v>-33</v>
      </c>
      <c r="G43" s="1">
        <f>SQRT($C$2/1000)*10^($F43/20)</f>
        <v>0.005005932648504532</v>
      </c>
      <c r="H43" s="1">
        <f t="shared" si="4"/>
        <v>5.011872336272719E-07</v>
      </c>
      <c r="J43" s="1">
        <v>-79</v>
      </c>
      <c r="K43" s="1">
        <f>SQRT($C$2/1000)*10^($J43/20)</f>
        <v>2.5089095358284277E-05</v>
      </c>
      <c r="L43" s="1">
        <f t="shared" si="3"/>
        <v>1.2589254117941634E-11</v>
      </c>
    </row>
    <row r="44" spans="2:12" ht="12.75">
      <c r="B44" s="1">
        <v>12</v>
      </c>
      <c r="C44" s="1">
        <f t="shared" si="0"/>
        <v>0.8901946956877225</v>
      </c>
      <c r="D44" s="1">
        <f t="shared" si="1"/>
        <v>0.015848931924611134</v>
      </c>
      <c r="F44" s="1">
        <v>-34</v>
      </c>
      <c r="G44" s="1">
        <f>SQRT($C$2/1000)*10^($F44/20)</f>
        <v>0.00446154216921401</v>
      </c>
      <c r="H44" s="1">
        <f t="shared" si="4"/>
        <v>3.9810717055349703E-07</v>
      </c>
      <c r="J44" s="1">
        <v>-80</v>
      </c>
      <c r="K44" s="1">
        <f>SQRT($C$2/1000)*10^($J44/20)</f>
        <v>2.2360679774997898E-05</v>
      </c>
      <c r="L44" s="1">
        <f t="shared" si="3"/>
        <v>1.0000000000000001E-11</v>
      </c>
    </row>
    <row r="45" spans="2:12" ht="12.75">
      <c r="B45" s="1">
        <v>11</v>
      </c>
      <c r="C45" s="1">
        <f t="shared" si="0"/>
        <v>0.7933868576533669</v>
      </c>
      <c r="D45" s="1">
        <f t="shared" si="1"/>
        <v>0.012589254117941677</v>
      </c>
      <c r="F45" s="1">
        <v>-35</v>
      </c>
      <c r="G45" s="1">
        <f>SQRT($C$2/1000)*10^($F45/20)</f>
        <v>0.003976353643835253</v>
      </c>
      <c r="H45" s="1">
        <f t="shared" si="4"/>
        <v>3.162277660168378E-07</v>
      </c>
      <c r="J45" s="1">
        <v>-81</v>
      </c>
      <c r="K45" s="1">
        <f>SQRT($C$2/1000)*10^($J45/20)</f>
        <v>1.9928976826775137E-05</v>
      </c>
      <c r="L45" s="1">
        <f t="shared" si="3"/>
        <v>7.943282347242809E-12</v>
      </c>
    </row>
    <row r="46" spans="2:12" ht="12.75">
      <c r="B46" s="1">
        <v>10</v>
      </c>
      <c r="C46" s="1">
        <f t="shared" si="0"/>
        <v>0.7071067811865476</v>
      </c>
      <c r="D46" s="1">
        <f t="shared" si="1"/>
        <v>0.010000000000000002</v>
      </c>
      <c r="F46" s="1">
        <v>-36</v>
      </c>
      <c r="G46" s="1">
        <f>SQRT($C$2/1000)*10^($F46/20)</f>
        <v>0.0035439289154197045</v>
      </c>
      <c r="H46" s="1">
        <f t="shared" si="4"/>
        <v>2.5118864315095764E-07</v>
      </c>
      <c r="J46" s="1">
        <v>-82</v>
      </c>
      <c r="K46" s="1">
        <f>SQRT($C$2/1000)*10^($J46/20)</f>
        <v>1.7761719292909023E-05</v>
      </c>
      <c r="L46" s="1">
        <f t="shared" si="3"/>
        <v>6.309573444801932E-12</v>
      </c>
    </row>
    <row r="47" spans="2:12" ht="12.75">
      <c r="B47" s="1">
        <v>9</v>
      </c>
      <c r="C47" s="1">
        <f t="shared" si="0"/>
        <v>0.6302095820932436</v>
      </c>
      <c r="D47" s="1">
        <f t="shared" si="1"/>
        <v>0.007943282347242816</v>
      </c>
      <c r="F47" s="1">
        <v>-37</v>
      </c>
      <c r="G47" s="1">
        <f>SQRT($C$2/1000)*10^($F47/20)</f>
        <v>0.0031585299705471177</v>
      </c>
      <c r="H47" s="1">
        <f t="shared" si="4"/>
        <v>1.9952623149688753E-07</v>
      </c>
      <c r="J47" s="1">
        <v>-83</v>
      </c>
      <c r="K47" s="1">
        <f>SQRT($C$2/1000)*10^($J47/20)</f>
        <v>1.5830148982673396E-05</v>
      </c>
      <c r="L47" s="1">
        <f t="shared" si="3"/>
        <v>5.0118723362727114E-12</v>
      </c>
    </row>
    <row r="48" spans="2:12" ht="12.75">
      <c r="B48" s="1">
        <v>8</v>
      </c>
      <c r="C48" s="1">
        <f t="shared" si="0"/>
        <v>0.5616748812614791</v>
      </c>
      <c r="D48" s="1">
        <f t="shared" si="1"/>
        <v>0.006309573444801934</v>
      </c>
      <c r="F48" s="1">
        <v>-38</v>
      </c>
      <c r="G48" s="1">
        <f>SQRT($C$2/1000)*10^($F48/20)</f>
        <v>0.0028150427993736717</v>
      </c>
      <c r="H48" s="1">
        <f t="shared" si="4"/>
        <v>1.5848931924611114E-07</v>
      </c>
      <c r="J48" s="1">
        <v>-84</v>
      </c>
      <c r="K48" s="1">
        <f>SQRT($C$2/1000)*10^($J48/20)</f>
        <v>1.4108635131604627E-05</v>
      </c>
      <c r="L48" s="1">
        <f t="shared" si="3"/>
        <v>3.981071705534966E-12</v>
      </c>
    </row>
    <row r="49" spans="2:12" ht="12.75">
      <c r="B49" s="1">
        <v>7</v>
      </c>
      <c r="C49" s="1">
        <f t="shared" si="0"/>
        <v>0.5005932648504533</v>
      </c>
      <c r="D49" s="1">
        <f t="shared" si="1"/>
        <v>0.005011872336272721</v>
      </c>
      <c r="F49" s="1">
        <v>-39</v>
      </c>
      <c r="G49" s="1">
        <f>SQRT($C$2/1000)*10^($F49/20)</f>
        <v>0.0025089095358284312</v>
      </c>
      <c r="H49" s="1">
        <f t="shared" si="4"/>
        <v>1.2589254117941667E-07</v>
      </c>
      <c r="J49" s="1">
        <v>-85</v>
      </c>
      <c r="K49" s="1">
        <f>SQRT($C$2/1000)*10^($J49/20)</f>
        <v>1.257433429682935E-05</v>
      </c>
      <c r="L49" s="1">
        <f>K49^2/$C$2</f>
        <v>3.162277660168377E-12</v>
      </c>
    </row>
    <row r="50" spans="2:12" ht="12.75">
      <c r="B50" s="1">
        <v>6</v>
      </c>
      <c r="C50" s="1">
        <f t="shared" si="0"/>
        <v>0.4461542169214011</v>
      </c>
      <c r="D50" s="1">
        <f t="shared" si="1"/>
        <v>0.0039810717055349725</v>
      </c>
      <c r="F50" s="1">
        <v>-40</v>
      </c>
      <c r="G50" s="1">
        <f>SQRT($C$2/1000)*10^($F50/20)</f>
        <v>0.00223606797749979</v>
      </c>
      <c r="H50" s="1">
        <f t="shared" si="4"/>
        <v>1.0000000000000001E-07</v>
      </c>
      <c r="J50" s="1">
        <v>-86</v>
      </c>
      <c r="K50" s="1">
        <f>SQRT($C$2/1000)*10^($J50/20)</f>
        <v>1.1206887238456496E-05</v>
      </c>
      <c r="L50" s="1">
        <f>K50^2/$C$2</f>
        <v>2.511886431509581E-12</v>
      </c>
    </row>
    <row r="54" spans="2:8" ht="12.75">
      <c r="B54" s="1">
        <v>-87</v>
      </c>
      <c r="C54" s="1">
        <f>SQRT($C$2/1000)*10^($B54/20)</f>
        <v>9.988148764833456E-06</v>
      </c>
      <c r="D54" s="1">
        <f>C54^2/$C$2</f>
        <v>1.995262314968882E-12</v>
      </c>
      <c r="F54" s="1">
        <v>-121</v>
      </c>
      <c r="G54" s="1">
        <f>SQRT($C$2/1000)*10^($F54/20)</f>
        <v>1.992897682677513E-07</v>
      </c>
      <c r="H54" s="1">
        <f>G54^2/$C$2</f>
        <v>7.943282347242803E-16</v>
      </c>
    </row>
    <row r="55" spans="2:8" ht="12.75">
      <c r="B55" s="1">
        <v>-88</v>
      </c>
      <c r="C55" s="1">
        <f>SQRT($C$2/1000)*10^($B55/20)</f>
        <v>8.901946956877204E-06</v>
      </c>
      <c r="D55" s="1">
        <f>C55^2/$C$2</f>
        <v>1.5848931924611061E-12</v>
      </c>
      <c r="F55" s="1">
        <v>-122</v>
      </c>
      <c r="G55" s="1">
        <f>SQRT($C$2/1000)*10^($F55/20)</f>
        <v>1.7761719292909014E-07</v>
      </c>
      <c r="H55" s="1">
        <f>G55^2/$C$2</f>
        <v>6.309573444801925E-16</v>
      </c>
    </row>
    <row r="56" spans="2:8" ht="12.75">
      <c r="B56" s="1">
        <v>-89</v>
      </c>
      <c r="C56" s="1">
        <f>SQRT($C$2/1000)*10^($B56/20)</f>
        <v>7.933868576533653E-06</v>
      </c>
      <c r="D56" s="1">
        <f>C56^2/$C$2</f>
        <v>1.2589254117941624E-12</v>
      </c>
      <c r="F56" s="1">
        <v>-123</v>
      </c>
      <c r="G56" s="1">
        <f>SQRT($C$2/1000)*10^($F56/20)</f>
        <v>1.583014898267339E-07</v>
      </c>
      <c r="H56" s="1">
        <f>G56^2/$C$2</f>
        <v>5.011872336272707E-16</v>
      </c>
    </row>
    <row r="57" spans="2:8" ht="12.75">
      <c r="B57" s="1">
        <v>-90</v>
      </c>
      <c r="C57" s="1">
        <f>SQRT($C$2/1000)*10^($B57/20)</f>
        <v>7.0710678118654646E-06</v>
      </c>
      <c r="D57" s="1">
        <f>C57^2/$C$2</f>
        <v>9.99999999999997E-13</v>
      </c>
      <c r="F57" s="1">
        <v>-124</v>
      </c>
      <c r="G57" s="1">
        <f>SQRT($C$2/1000)*10^($F57/20)</f>
        <v>1.4108635131604623E-07</v>
      </c>
      <c r="H57" s="1">
        <f>G57^2/$C$2</f>
        <v>3.9810717055349636E-16</v>
      </c>
    </row>
    <row r="58" spans="2:8" ht="12.75">
      <c r="B58" s="1">
        <v>-91</v>
      </c>
      <c r="C58" s="1">
        <f>SQRT($C$2/1000)*10^($B58/20)</f>
        <v>6.30209582093243E-06</v>
      </c>
      <c r="D58" s="1">
        <f>C58^2/$C$2</f>
        <v>7.943282347242799E-13</v>
      </c>
      <c r="F58" s="1">
        <v>-125</v>
      </c>
      <c r="G58" s="1">
        <f>SQRT($C$2/1000)*10^($F58/20)</f>
        <v>1.2574334296829346E-07</v>
      </c>
      <c r="H58" s="1">
        <f>G58^2/$C$2</f>
        <v>3.1622776601683754E-16</v>
      </c>
    </row>
    <row r="59" spans="2:8" ht="12.75">
      <c r="B59" s="1">
        <v>-92</v>
      </c>
      <c r="C59" s="1">
        <f>SQRT($C$2/1000)*10^($B59/20)</f>
        <v>5.616748812614789E-06</v>
      </c>
      <c r="D59" s="1">
        <f>C59^2/$C$2</f>
        <v>6.309573444801928E-13</v>
      </c>
      <c r="F59" s="1">
        <v>-126</v>
      </c>
      <c r="G59" s="1">
        <f>SQRT($C$2/1000)*10^($F59/20)</f>
        <v>1.120688723845649E-07</v>
      </c>
      <c r="H59" s="1">
        <f>G59^2/$C$2</f>
        <v>2.5118864315095786E-16</v>
      </c>
    </row>
    <row r="60" spans="2:8" ht="12.75">
      <c r="B60" s="1">
        <v>-93</v>
      </c>
      <c r="C60" s="1">
        <f>SQRT($C$2/1000)*10^($B60/20)</f>
        <v>5.0059326485045255E-06</v>
      </c>
      <c r="D60" s="1">
        <f>C60^2/$C$2</f>
        <v>5.011872336272707E-13</v>
      </c>
      <c r="F60" s="1">
        <v>-127</v>
      </c>
      <c r="G60" s="1">
        <f>SQRT($C$2/1000)*10^($F60/20)</f>
        <v>9.988148764833454E-08</v>
      </c>
      <c r="H60" s="1">
        <f>G60^2/$C$2</f>
        <v>1.9952623149688812E-16</v>
      </c>
    </row>
    <row r="61" spans="2:8" ht="12.75">
      <c r="B61" s="1">
        <v>-94</v>
      </c>
      <c r="C61" s="1">
        <f>SQRT($C$2/1000)*10^($B61/20)</f>
        <v>4.461542169214005E-06</v>
      </c>
      <c r="D61" s="1">
        <f>C61^2/$C$2</f>
        <v>3.9810717055349616E-13</v>
      </c>
      <c r="F61" s="1">
        <v>-128</v>
      </c>
      <c r="G61" s="1">
        <f>SQRT($C$2/1000)*10^($F61/20)</f>
        <v>8.9019469568772E-08</v>
      </c>
      <c r="H61" s="1">
        <f>G61^2/$C$2</f>
        <v>1.584893192461105E-16</v>
      </c>
    </row>
    <row r="62" spans="2:8" ht="12.75">
      <c r="B62" s="1">
        <v>-95</v>
      </c>
      <c r="C62" s="1">
        <f>SQRT($C$2/1000)*10^($B62/20)</f>
        <v>3.97635364383525E-06</v>
      </c>
      <c r="D62" s="1">
        <f>C62^2/$C$2</f>
        <v>3.162277660168374E-13</v>
      </c>
      <c r="F62" s="1">
        <v>-129</v>
      </c>
      <c r="G62" s="1">
        <f>SQRT($C$2/1000)*10^($F62/20)</f>
        <v>7.933868576533649E-08</v>
      </c>
      <c r="H62" s="1">
        <f>G62^2/$C$2</f>
        <v>1.2589254117941615E-16</v>
      </c>
    </row>
    <row r="63" spans="2:8" ht="12.75">
      <c r="B63" s="1">
        <v>-96</v>
      </c>
      <c r="C63" s="1">
        <f>SQRT($C$2/1000)*10^($B63/20)</f>
        <v>3.543928915419706E-06</v>
      </c>
      <c r="D63" s="1">
        <f>C63^2/$C$2</f>
        <v>2.511886431509579E-13</v>
      </c>
      <c r="F63" s="1">
        <v>-130</v>
      </c>
      <c r="G63" s="1">
        <f>SQRT($C$2/1000)*10^($F63/20)</f>
        <v>7.071067811865461E-08</v>
      </c>
      <c r="H63" s="1">
        <f>G63^2/$C$2</f>
        <v>9.99999999999996E-17</v>
      </c>
    </row>
    <row r="64" spans="2:8" ht="12.75">
      <c r="B64" s="1">
        <v>-97</v>
      </c>
      <c r="C64" s="1">
        <f>SQRT($C$2/1000)*10^($B64/20)</f>
        <v>3.1585299705471214E-06</v>
      </c>
      <c r="D64" s="1">
        <f>C64^2/$C$2</f>
        <v>1.99526231496888E-13</v>
      </c>
      <c r="F64" s="1">
        <v>-131</v>
      </c>
      <c r="G64" s="1">
        <f>SQRT($C$2/1000)*10^($F64/20)</f>
        <v>6.302095820932427E-08</v>
      </c>
      <c r="H64" s="1">
        <f>G64^2/$C$2</f>
        <v>7.943282347242794E-17</v>
      </c>
    </row>
    <row r="65" spans="2:8" ht="12.75">
      <c r="B65" s="1">
        <v>-98</v>
      </c>
      <c r="C65" s="1">
        <f>SQRT($C$2/1000)*10^($B65/20)</f>
        <v>2.81504279937367E-06</v>
      </c>
      <c r="D65" s="1">
        <f>C65^2/$C$2</f>
        <v>1.58489319246111E-13</v>
      </c>
      <c r="F65" s="1">
        <v>-132</v>
      </c>
      <c r="G65" s="1">
        <f>SQRT($C$2/1000)*10^($F65/20)</f>
        <v>5.616748812614786E-08</v>
      </c>
      <c r="H65" s="1">
        <f>G65^2/$C$2</f>
        <v>6.309573444801923E-17</v>
      </c>
    </row>
    <row r="66" spans="2:8" ht="12.75">
      <c r="B66" s="1">
        <v>-99</v>
      </c>
      <c r="C66" s="1">
        <f>SQRT($C$2/1000)*10^($B66/20)</f>
        <v>2.5089095358284298E-06</v>
      </c>
      <c r="D66" s="1">
        <f>C66^2/$C$2</f>
        <v>1.2589254117941653E-13</v>
      </c>
      <c r="F66" s="1">
        <v>-133</v>
      </c>
      <c r="G66" s="1">
        <f>SQRT($C$2/1000)*10^($F66/20)</f>
        <v>5.005932648504522E-08</v>
      </c>
      <c r="H66" s="1">
        <f>G66^2/$C$2</f>
        <v>5.0118723362726996E-17</v>
      </c>
    </row>
    <row r="67" spans="2:8" ht="12.75">
      <c r="B67" s="1">
        <v>-100</v>
      </c>
      <c r="C67" s="1">
        <f>SQRT($C$2/1000)*10^($B67/20)</f>
        <v>2.23606797749979E-06</v>
      </c>
      <c r="D67" s="1">
        <f>C67^2/$C$2</f>
        <v>1.0000000000000003E-13</v>
      </c>
      <c r="F67" s="1">
        <v>-134</v>
      </c>
      <c r="G67" s="1">
        <f>SQRT($C$2/1000)*10^($F67/20)</f>
        <v>4.461542169214003E-08</v>
      </c>
      <c r="H67" s="1">
        <f>G67^2/$C$2</f>
        <v>3.981071705534958E-17</v>
      </c>
    </row>
    <row r="68" spans="2:8" ht="12.75">
      <c r="B68" s="1">
        <v>-101</v>
      </c>
      <c r="C68" s="1">
        <f>SQRT($C$2/1000)*10^($B68/20)</f>
        <v>1.9928976826775114E-06</v>
      </c>
      <c r="D68" s="1">
        <f>C68^2/$C$2</f>
        <v>7.94328234724279E-14</v>
      </c>
      <c r="F68" s="1">
        <v>-135</v>
      </c>
      <c r="G68" s="1">
        <f>SQRT($C$2/1000)*10^($F68/20)</f>
        <v>3.976353643835248E-08</v>
      </c>
      <c r="H68" s="1">
        <f>G68^2/$C$2</f>
        <v>3.162277660168371E-17</v>
      </c>
    </row>
    <row r="69" spans="2:8" ht="12.75">
      <c r="B69" s="1">
        <v>-102</v>
      </c>
      <c r="C69" s="1">
        <f>SQRT($C$2/1000)*10^($B69/20)</f>
        <v>1.7761719292909005E-06</v>
      </c>
      <c r="D69" s="1">
        <f>C69^2/$C$2</f>
        <v>6.309573444801919E-14</v>
      </c>
      <c r="F69" s="1">
        <v>-136</v>
      </c>
      <c r="G69" s="1">
        <f>SQRT($C$2/1000)*10^($F69/20)</f>
        <v>3.543928915419704E-08</v>
      </c>
      <c r="H69" s="1">
        <f>G69^2/$C$2</f>
        <v>2.511886431509576E-17</v>
      </c>
    </row>
    <row r="70" spans="2:8" ht="12.75">
      <c r="B70" s="1">
        <v>-103</v>
      </c>
      <c r="C70" s="1">
        <f>SQRT($C$2/1000)*10^($B70/20)</f>
        <v>1.5830148982673378E-06</v>
      </c>
      <c r="D70" s="1">
        <f>C70^2/$C$2</f>
        <v>5.011872336272699E-14</v>
      </c>
      <c r="F70" s="1">
        <v>-137</v>
      </c>
      <c r="G70" s="1">
        <f>SQRT($C$2/1000)*10^($F70/20)</f>
        <v>3.1585299705471203E-08</v>
      </c>
      <c r="H70" s="1">
        <f>G70^2/$C$2</f>
        <v>1.9952623149688787E-17</v>
      </c>
    </row>
    <row r="71" spans="2:8" ht="12.75">
      <c r="B71" s="1">
        <v>-104</v>
      </c>
      <c r="C71" s="1">
        <f>SQRT($C$2/1000)*10^($B71/20)</f>
        <v>1.4108635131604613E-06</v>
      </c>
      <c r="D71" s="1">
        <f>C71^2/$C$2</f>
        <v>3.981071705534958E-14</v>
      </c>
      <c r="F71" s="1">
        <v>-138</v>
      </c>
      <c r="G71" s="1">
        <f>SQRT($C$2/1000)*10^($F71/20)</f>
        <v>2.8150427993736686E-08</v>
      </c>
      <c r="H71" s="1">
        <f>G71^2/$C$2</f>
        <v>1.584893192461108E-17</v>
      </c>
    </row>
    <row r="72" spans="2:8" ht="12.75">
      <c r="B72" s="1">
        <v>-105</v>
      </c>
      <c r="C72" s="1">
        <f>SQRT($C$2/1000)*10^($B72/20)</f>
        <v>1.2574334296829337E-06</v>
      </c>
      <c r="D72" s="1">
        <f>C72^2/$C$2</f>
        <v>3.162277660168371E-14</v>
      </c>
      <c r="F72" s="1">
        <v>-139</v>
      </c>
      <c r="G72" s="1">
        <f>SQRT($C$2/1000)*10^($F72/20)</f>
        <v>2.5089095358284287E-08</v>
      </c>
      <c r="H72" s="1">
        <f>G72^2/$C$2</f>
        <v>1.2589254117941642E-17</v>
      </c>
    </row>
    <row r="73" spans="2:8" ht="12.75">
      <c r="B73" s="1">
        <v>-106</v>
      </c>
      <c r="C73" s="1">
        <f>SQRT($C$2/1000)*10^($B73/20)</f>
        <v>1.1206887238456485E-06</v>
      </c>
      <c r="D73" s="1">
        <f>C73^2/$C$2</f>
        <v>2.5118864315095763E-14</v>
      </c>
      <c r="F73" s="1">
        <v>-140</v>
      </c>
      <c r="G73" s="1">
        <f>SQRT($C$2/1000)*10^($F73/20)</f>
        <v>2.2360679774997895E-08</v>
      </c>
      <c r="H73" s="1">
        <f>G73^2/$C$2</f>
        <v>9.999999999999999E-18</v>
      </c>
    </row>
    <row r="74" spans="2:4" ht="12.75">
      <c r="B74" s="1">
        <v>-107</v>
      </c>
      <c r="C74" s="1">
        <f>SQRT($C$2/1000)*10^($B74/20)</f>
        <v>9.988148764833446E-07</v>
      </c>
      <c r="D74" s="1">
        <f>C74^2/$C$2</f>
        <v>1.9952623149688778E-14</v>
      </c>
    </row>
    <row r="75" spans="2:4" ht="12.75">
      <c r="B75" s="1">
        <v>-108</v>
      </c>
      <c r="C75" s="1">
        <f>SQRT($C$2/1000)*10^($B75/20)</f>
        <v>8.901946956877209E-07</v>
      </c>
      <c r="D75" s="1">
        <f>C75^2/$C$2</f>
        <v>1.584893192461108E-14</v>
      </c>
    </row>
    <row r="76" spans="2:4" ht="12.75">
      <c r="B76" s="1">
        <v>-109</v>
      </c>
      <c r="C76" s="1">
        <f>SQRT($C$2/1000)*10^($B76/20)</f>
        <v>7.933868576533658E-07</v>
      </c>
      <c r="D76" s="1">
        <f>C76^2/$C$2</f>
        <v>1.2589254117941643E-14</v>
      </c>
    </row>
    <row r="77" spans="2:4" ht="12.75">
      <c r="B77" s="1">
        <v>-110</v>
      </c>
      <c r="C77" s="1">
        <f>SQRT($C$2/1000)*10^($B77/20)</f>
        <v>7.071067811865469E-07</v>
      </c>
      <c r="D77" s="1">
        <f>C77^2/$C$2</f>
        <v>9.999999999999984E-15</v>
      </c>
    </row>
    <row r="78" spans="2:4" ht="12.75">
      <c r="B78" s="1">
        <v>-111</v>
      </c>
      <c r="C78" s="1">
        <f>SQRT($C$2/1000)*10^($B78/20)</f>
        <v>6.302095820932434E-07</v>
      </c>
      <c r="D78" s="1">
        <f>C78^2/$C$2</f>
        <v>7.94328234724281E-15</v>
      </c>
    </row>
    <row r="79" spans="2:4" ht="12.75">
      <c r="B79" s="1">
        <v>-112</v>
      </c>
      <c r="C79" s="1">
        <f>SQRT($C$2/1000)*10^($B79/20)</f>
        <v>5.616748812614792E-07</v>
      </c>
      <c r="D79" s="1">
        <f>C79^2/$C$2</f>
        <v>6.309573444801934E-15</v>
      </c>
    </row>
    <row r="80" spans="2:4" ht="12.75">
      <c r="B80" s="1">
        <v>-113</v>
      </c>
      <c r="C80" s="1">
        <f>SQRT($C$2/1000)*10^($B80/20)</f>
        <v>5.005932648504518E-07</v>
      </c>
      <c r="D80" s="1">
        <f>C80^2/$C$2</f>
        <v>5.0118723362726925E-15</v>
      </c>
    </row>
    <row r="81" spans="2:4" ht="12.75">
      <c r="B81" s="1">
        <v>-114</v>
      </c>
      <c r="C81" s="1">
        <f>SQRT($C$2/1000)*10^($B81/20)</f>
        <v>4.4615421692140006E-07</v>
      </c>
      <c r="D81" s="1">
        <f>C81^2/$C$2</f>
        <v>3.981071705534954E-15</v>
      </c>
    </row>
    <row r="82" spans="2:4" ht="12.75">
      <c r="B82" s="1">
        <v>-115</v>
      </c>
      <c r="C82" s="1">
        <f>SQRT($C$2/1000)*10^($B82/20)</f>
        <v>3.976353643835245E-07</v>
      </c>
      <c r="D82" s="1">
        <f>C82^2/$C$2</f>
        <v>3.1622776601683664E-15</v>
      </c>
    </row>
    <row r="83" spans="2:4" ht="12.75">
      <c r="B83" s="1">
        <v>-116</v>
      </c>
      <c r="C83" s="1">
        <f>SQRT($C$2/1000)*10^($B83/20)</f>
        <v>3.5439289154197016E-07</v>
      </c>
      <c r="D83" s="1">
        <f>C83^2/$C$2</f>
        <v>2.5118864315095722E-15</v>
      </c>
    </row>
    <row r="84" spans="2:4" ht="12.75">
      <c r="B84" s="1">
        <v>-117</v>
      </c>
      <c r="C84" s="1">
        <f>SQRT($C$2/1000)*10^($B84/20)</f>
        <v>3.1585299705471185E-07</v>
      </c>
      <c r="D84" s="1">
        <f>C84^2/$C$2</f>
        <v>1.9952623149688763E-15</v>
      </c>
    </row>
    <row r="85" spans="2:4" ht="12.75">
      <c r="B85" s="1">
        <v>-118</v>
      </c>
      <c r="C85" s="1">
        <f>SQRT($C$2/1000)*10^($B85/20)</f>
        <v>2.8150427993736667E-07</v>
      </c>
      <c r="D85" s="1">
        <f>C85^2/$C$2</f>
        <v>1.5848931924611058E-15</v>
      </c>
    </row>
    <row r="86" spans="2:4" ht="12.75">
      <c r="B86" s="1">
        <v>-119</v>
      </c>
      <c r="C86" s="1">
        <f>SQRT($C$2/1000)*10^($B86/20)</f>
        <v>2.5089095358284274E-07</v>
      </c>
      <c r="D86" s="1">
        <f>C86^2/$C$2</f>
        <v>1.258925411794163E-15</v>
      </c>
    </row>
    <row r="87" spans="2:4" ht="12.75">
      <c r="B87" s="1">
        <v>-120</v>
      </c>
      <c r="C87" s="1">
        <f>SQRT($C$2/1000)*10^($B87/20)</f>
        <v>2.2360679774997896E-07</v>
      </c>
      <c r="D87" s="1">
        <f>C87^2/$C$2</f>
        <v>9.999999999999999E-16</v>
      </c>
    </row>
  </sheetData>
  <printOptions/>
  <pageMargins left="0.25" right="0.25" top="0.5" bottom="0.5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Travis Samuels</dc:creator>
  <cp:keywords/>
  <dc:description/>
  <cp:lastModifiedBy>Travis Samuels</cp:lastModifiedBy>
  <cp:lastPrinted>2018-06-04T20:29:07Z</cp:lastPrinted>
  <dcterms:created xsi:type="dcterms:W3CDTF">2009-07-20T19:57:22Z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